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y documents\2021\X Te ndryshme\Buxheti dhe Financat\"/>
    </mc:Choice>
  </mc:AlternateContent>
  <bookViews>
    <workbookView xWindow="0" yWindow="0" windowWidth="28800" windowHeight="12435"/>
  </bookViews>
  <sheets>
    <sheet name="Te ardhura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I16" i="1"/>
  <c r="H15" i="1"/>
  <c r="I15" i="1" s="1"/>
  <c r="F14" i="1"/>
  <c r="E14" i="1"/>
  <c r="E20" i="1" s="1"/>
  <c r="D14" i="1"/>
  <c r="D20" i="1" s="1"/>
  <c r="I13" i="1"/>
  <c r="H13" i="1"/>
  <c r="I12" i="1"/>
  <c r="H12" i="1"/>
  <c r="I11" i="1"/>
  <c r="H11" i="1"/>
  <c r="F11" i="1"/>
  <c r="F20" i="1" s="1"/>
  <c r="H9" i="1"/>
  <c r="I9" i="1" s="1"/>
  <c r="H14" i="1" l="1"/>
  <c r="H20" i="1" s="1"/>
  <c r="I14" i="1" l="1"/>
  <c r="I20" i="1" s="1"/>
</calcChain>
</file>

<file path=xl/sharedStrings.xml><?xml version="1.0" encoding="utf-8"?>
<sst xmlns="http://schemas.openxmlformats.org/spreadsheetml/2006/main" count="31" uniqueCount="30">
  <si>
    <t>QENDRA E SHËRBIMEVE ARSIMORE</t>
  </si>
  <si>
    <t>AKT - RAKORDIMI TË ARDHURA</t>
  </si>
  <si>
    <t>Periudha  janar - dhjetor 2018</t>
  </si>
  <si>
    <t>Kodi institucionit</t>
  </si>
  <si>
    <t>Klasifikimi buxhetor</t>
  </si>
  <si>
    <t>Përshkrimi</t>
  </si>
  <si>
    <t>Muaji dhjetor</t>
  </si>
  <si>
    <t>Shuma e arkëtuar</t>
  </si>
  <si>
    <t>Pjesa e institucionit</t>
  </si>
  <si>
    <t>Rritje të autorizuar</t>
  </si>
  <si>
    <t>Derdhur në buxhet</t>
  </si>
  <si>
    <t>Mbeten për trashëguar</t>
  </si>
  <si>
    <t>Derdhur gabim te vitit ne vazhdim</t>
  </si>
  <si>
    <t>Tarifa per rregjistrimin ne arsim te larte</t>
  </si>
  <si>
    <t>Tarifa shkollimi</t>
  </si>
  <si>
    <t>Tarifa nga konkurset</t>
  </si>
  <si>
    <t>Te tjera tarifa Administrative dhe Regullatore nacionale</t>
  </si>
  <si>
    <t>Te tjera te ardhura sekondare dhe pagesa sherbimesh</t>
  </si>
  <si>
    <t>Grante nga Organizata Nderkombetare</t>
  </si>
  <si>
    <t>TOTAL</t>
  </si>
  <si>
    <t>Për institucionin</t>
  </si>
  <si>
    <t>Për Degën e Thesarit</t>
  </si>
  <si>
    <t>Drejtor i Përgjithshëm</t>
  </si>
  <si>
    <t>Përgjegjëse sektori</t>
  </si>
  <si>
    <t>Specialiste</t>
  </si>
  <si>
    <t>Rezana Vrapi</t>
  </si>
  <si>
    <t>Eduard Meçaj</t>
  </si>
  <si>
    <t>Shqipe Çera</t>
  </si>
  <si>
    <t>Adelina Rexhollari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</si>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</sst>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4" fontId="2" fillId="2" borderId="5" xfId="0" applyNumberFormat="1" applyFont="1" applyFill="1" applyBorder="1"/>
    <xf numFmtId="4" fontId="2" fillId="0" borderId="5" xfId="0" applyNumberFormat="1" applyFont="1" applyBorder="1"/>
    <xf numFmtId="4" fontId="2" fillId="0" borderId="6" xfId="0" applyNumberFormat="1" applyFont="1" applyBorder="1"/>
    <xf numFmtId="3" fontId="2" fillId="0" borderId="0" xfId="0" applyNumberFormat="1" applyFont="1"/>
    <xf numFmtId="3" fontId="2" fillId="2" borderId="5" xfId="0" applyNumberFormat="1" applyFont="1" applyFill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4" fontId="2" fillId="0" borderId="8" xfId="0" applyNumberFormat="1" applyFont="1" applyBorder="1"/>
    <xf numFmtId="4" fontId="2" fillId="2" borderId="8" xfId="0" applyNumberFormat="1" applyFont="1" applyFill="1" applyBorder="1"/>
    <xf numFmtId="4" fontId="2" fillId="0" borderId="9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5"/>
  <sheetViews>
    <sheetView tabSelected="1" topLeftCell="A4" workbookViewId="0">
      <selection activeCell="J32" sqref="J32"/>
    </sheetView>
  </sheetViews>
  <sheetFormatPr defaultRowHeight="16.5" x14ac:dyDescent="0.3"/>
  <cols>
    <col min="1" max="1" width="8.140625" style="2" customWidth="1"/>
    <col min="2" max="2" width="11.7109375" style="2" customWidth="1"/>
    <col min="3" max="3" width="42.5703125" style="2" customWidth="1"/>
    <col min="4" max="4" width="11.5703125" style="2" customWidth="1"/>
    <col min="5" max="5" width="12.28515625" style="2" customWidth="1"/>
    <col min="6" max="6" width="12.5703125" style="2" customWidth="1"/>
    <col min="7" max="7" width="12.140625" style="2" customWidth="1"/>
    <col min="8" max="8" width="12.42578125" style="2" customWidth="1"/>
    <col min="9" max="9" width="12.28515625" style="2" customWidth="1"/>
    <col min="10" max="10" width="20.5703125" style="2" customWidth="1"/>
    <col min="11" max="12" width="9.140625" style="2"/>
    <col min="13" max="13" width="9.85546875" style="2" bestFit="1" customWidth="1"/>
    <col min="14" max="15" width="9.28515625" style="2" bestFit="1" customWidth="1"/>
    <col min="16" max="16" width="9.140625" style="2"/>
    <col min="17" max="17" width="12.28515625" style="2" customWidth="1"/>
    <col min="18" max="18" width="9.140625" style="2"/>
    <col min="19" max="19" width="11" style="2" customWidth="1"/>
    <col min="20" max="16384" width="9.140625" style="2"/>
  </cols>
  <sheetData>
    <row r="2" spans="1:19" ht="18.75" x14ac:dyDescent="0.3">
      <c r="A2" s="1" t="s">
        <v>0</v>
      </c>
    </row>
    <row r="4" spans="1:19" x14ac:dyDescent="0.3">
      <c r="C4" s="3"/>
      <c r="D4" s="3"/>
    </row>
    <row r="5" spans="1:19" x14ac:dyDescent="0.3">
      <c r="C5" s="3" t="s">
        <v>1</v>
      </c>
      <c r="D5" s="3"/>
      <c r="F5" s="4"/>
    </row>
    <row r="6" spans="1:19" x14ac:dyDescent="0.3">
      <c r="E6" s="4" t="s">
        <v>2</v>
      </c>
      <c r="F6" s="4"/>
    </row>
    <row r="7" spans="1:19" ht="17.25" thickBot="1" x14ac:dyDescent="0.35"/>
    <row r="8" spans="1:19" s="9" customFormat="1" ht="32.25" customHeight="1" x14ac:dyDescent="0.3">
      <c r="A8" s="5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8" t="s">
        <v>11</v>
      </c>
    </row>
    <row r="9" spans="1:19" x14ac:dyDescent="0.3">
      <c r="A9" s="10">
        <v>1011055</v>
      </c>
      <c r="B9" s="11">
        <v>4664100</v>
      </c>
      <c r="C9" s="11" t="s">
        <v>12</v>
      </c>
      <c r="D9" s="11"/>
      <c r="E9" s="12">
        <v>0</v>
      </c>
      <c r="F9" s="13">
        <v>0</v>
      </c>
      <c r="G9" s="13">
        <v>0</v>
      </c>
      <c r="H9" s="13">
        <f>E9-G9</f>
        <v>0</v>
      </c>
      <c r="I9" s="14">
        <f>E9-G9-H9</f>
        <v>0</v>
      </c>
    </row>
    <row r="10" spans="1:19" x14ac:dyDescent="0.3">
      <c r="A10" s="10"/>
      <c r="B10" s="11"/>
      <c r="C10" s="11"/>
      <c r="D10" s="11"/>
      <c r="E10" s="12"/>
      <c r="F10" s="13"/>
      <c r="G10" s="13"/>
      <c r="H10" s="13"/>
      <c r="I10" s="14"/>
    </row>
    <row r="11" spans="1:19" x14ac:dyDescent="0.3">
      <c r="A11" s="10">
        <v>1011055</v>
      </c>
      <c r="B11" s="11">
        <v>7110103</v>
      </c>
      <c r="C11" s="11" t="s">
        <v>13</v>
      </c>
      <c r="D11" s="13">
        <v>40000</v>
      </c>
      <c r="E11" s="12">
        <v>270000</v>
      </c>
      <c r="F11" s="13">
        <f>270000</f>
        <v>270000</v>
      </c>
      <c r="G11" s="13">
        <v>243000</v>
      </c>
      <c r="H11" s="13">
        <f>E11-G11</f>
        <v>27000</v>
      </c>
      <c r="I11" s="14">
        <f t="shared" ref="I11:I16" si="0">E11-G11-H11</f>
        <v>0</v>
      </c>
      <c r="M11" s="15"/>
      <c r="N11" s="15"/>
      <c r="O11" s="15"/>
      <c r="Q11" s="15"/>
      <c r="S11" s="15"/>
    </row>
    <row r="12" spans="1:19" x14ac:dyDescent="0.3">
      <c r="A12" s="10">
        <v>1011055</v>
      </c>
      <c r="B12" s="11">
        <v>7110109</v>
      </c>
      <c r="C12" s="11" t="s">
        <v>14</v>
      </c>
      <c r="D12" s="13">
        <v>189000</v>
      </c>
      <c r="E12" s="12">
        <v>450000</v>
      </c>
      <c r="F12" s="13">
        <v>192000</v>
      </c>
      <c r="G12" s="13">
        <v>172800</v>
      </c>
      <c r="H12" s="13">
        <f>E12-G12</f>
        <v>277200</v>
      </c>
      <c r="I12" s="14">
        <f t="shared" si="0"/>
        <v>0</v>
      </c>
      <c r="M12" s="15"/>
      <c r="N12" s="15"/>
      <c r="O12" s="15"/>
      <c r="Q12" s="15"/>
      <c r="S12" s="15"/>
    </row>
    <row r="13" spans="1:19" x14ac:dyDescent="0.3">
      <c r="A13" s="10">
        <v>1011055</v>
      </c>
      <c r="B13" s="11">
        <v>7110110</v>
      </c>
      <c r="C13" s="11" t="s">
        <v>15</v>
      </c>
      <c r="D13" s="13">
        <v>7342505</v>
      </c>
      <c r="E13" s="12">
        <v>68951458</v>
      </c>
      <c r="F13" s="13">
        <v>20000510</v>
      </c>
      <c r="G13" s="13">
        <v>47716459</v>
      </c>
      <c r="H13" s="13">
        <f>E13-G13</f>
        <v>21234999</v>
      </c>
      <c r="I13" s="14">
        <f>E13-G13-H13</f>
        <v>0</v>
      </c>
      <c r="M13" s="15"/>
      <c r="N13" s="15"/>
      <c r="O13" s="15"/>
      <c r="Q13" s="15"/>
      <c r="S13" s="15"/>
    </row>
    <row r="14" spans="1:19" x14ac:dyDescent="0.3">
      <c r="A14" s="10">
        <v>1011055</v>
      </c>
      <c r="B14" s="11">
        <v>7110199</v>
      </c>
      <c r="C14" s="11" t="s">
        <v>16</v>
      </c>
      <c r="D14" s="13">
        <f>295600</f>
        <v>295600</v>
      </c>
      <c r="E14" s="12">
        <f>3749850+52500</f>
        <v>3802350</v>
      </c>
      <c r="F14" s="13">
        <f>1601700+52500</f>
        <v>1654200</v>
      </c>
      <c r="G14" s="13">
        <v>1725530</v>
      </c>
      <c r="H14" s="13">
        <f>E14-G14</f>
        <v>2076820</v>
      </c>
      <c r="I14" s="14">
        <f>E14-G14-H14</f>
        <v>0</v>
      </c>
      <c r="M14" s="15"/>
      <c r="N14" s="15"/>
      <c r="O14" s="15"/>
      <c r="Q14" s="15"/>
      <c r="S14" s="15"/>
    </row>
    <row r="15" spans="1:19" x14ac:dyDescent="0.3">
      <c r="A15" s="10">
        <v>1011055</v>
      </c>
      <c r="B15" s="11">
        <v>7111099</v>
      </c>
      <c r="C15" s="11" t="s">
        <v>17</v>
      </c>
      <c r="D15" s="13">
        <v>7500</v>
      </c>
      <c r="E15" s="12">
        <v>216100</v>
      </c>
      <c r="F15" s="13">
        <v>88600</v>
      </c>
      <c r="G15" s="13">
        <v>79740</v>
      </c>
      <c r="H15" s="13">
        <f>E15-G15</f>
        <v>136360</v>
      </c>
      <c r="I15" s="14">
        <f>E15-G15-H15</f>
        <v>0</v>
      </c>
      <c r="M15" s="15"/>
      <c r="N15" s="15"/>
      <c r="O15" s="15"/>
      <c r="Q15" s="15"/>
      <c r="S15" s="15"/>
    </row>
    <row r="16" spans="1:19" x14ac:dyDescent="0.3">
      <c r="A16" s="10">
        <v>1011055</v>
      </c>
      <c r="B16" s="11">
        <v>7211101</v>
      </c>
      <c r="C16" s="11" t="s">
        <v>18</v>
      </c>
      <c r="D16" s="13">
        <v>555675</v>
      </c>
      <c r="E16" s="12">
        <v>1270675</v>
      </c>
      <c r="F16" s="13">
        <v>1270675</v>
      </c>
      <c r="G16" s="13">
        <v>1270675</v>
      </c>
      <c r="H16" s="13">
        <v>0</v>
      </c>
      <c r="I16" s="14">
        <f t="shared" si="0"/>
        <v>0</v>
      </c>
      <c r="M16" s="15"/>
      <c r="N16" s="15"/>
      <c r="O16" s="15"/>
      <c r="Q16" s="15"/>
      <c r="S16" s="15"/>
    </row>
    <row r="17" spans="1:19" x14ac:dyDescent="0.3">
      <c r="A17" s="10"/>
      <c r="B17" s="11"/>
      <c r="C17" s="11"/>
      <c r="D17" s="13"/>
      <c r="E17" s="16"/>
      <c r="F17" s="17"/>
      <c r="G17" s="17"/>
      <c r="H17" s="17"/>
      <c r="I17" s="18"/>
      <c r="M17" s="15"/>
      <c r="N17" s="15"/>
      <c r="O17" s="15"/>
      <c r="Q17" s="15"/>
      <c r="S17" s="15"/>
    </row>
    <row r="18" spans="1:19" x14ac:dyDescent="0.3">
      <c r="A18" s="10"/>
      <c r="B18" s="11"/>
      <c r="C18" s="11"/>
      <c r="D18" s="13"/>
      <c r="E18" s="16"/>
      <c r="F18" s="17"/>
      <c r="G18" s="17"/>
      <c r="H18" s="17"/>
      <c r="I18" s="18"/>
      <c r="M18" s="15"/>
      <c r="N18" s="15"/>
      <c r="O18" s="15"/>
      <c r="Q18" s="15"/>
      <c r="S18" s="15"/>
    </row>
    <row r="19" spans="1:19" x14ac:dyDescent="0.3">
      <c r="A19" s="10"/>
      <c r="B19" s="11"/>
      <c r="C19" s="11"/>
      <c r="D19" s="11"/>
      <c r="E19" s="16"/>
      <c r="F19" s="17"/>
      <c r="G19" s="17"/>
      <c r="H19" s="17"/>
      <c r="I19" s="18"/>
      <c r="M19" s="15"/>
      <c r="N19" s="15"/>
      <c r="O19" s="15"/>
      <c r="Q19" s="15"/>
      <c r="S19" s="15"/>
    </row>
    <row r="20" spans="1:19" ht="17.25" thickBot="1" x14ac:dyDescent="0.35">
      <c r="A20" s="19">
        <v>1011055</v>
      </c>
      <c r="B20" s="20" t="s">
        <v>19</v>
      </c>
      <c r="C20" s="20"/>
      <c r="D20" s="21">
        <f t="shared" ref="D20:I20" si="1">SUM(D10:D19)</f>
        <v>8430280</v>
      </c>
      <c r="E20" s="22">
        <f t="shared" si="1"/>
        <v>74960583</v>
      </c>
      <c r="F20" s="21">
        <f t="shared" si="1"/>
        <v>23475985</v>
      </c>
      <c r="G20" s="21">
        <f t="shared" si="1"/>
        <v>51208204</v>
      </c>
      <c r="H20" s="21">
        <f t="shared" si="1"/>
        <v>23752379</v>
      </c>
      <c r="I20" s="23">
        <f t="shared" si="1"/>
        <v>0</v>
      </c>
      <c r="M20" s="15"/>
      <c r="N20" s="15"/>
      <c r="O20" s="15"/>
      <c r="Q20" s="15"/>
      <c r="R20" s="15"/>
      <c r="S20" s="15"/>
    </row>
    <row r="24" spans="1:19" x14ac:dyDescent="0.3">
      <c r="B24" s="24"/>
      <c r="C24" s="25" t="s">
        <v>20</v>
      </c>
      <c r="D24" s="24"/>
      <c r="E24" s="24"/>
      <c r="F24" s="24"/>
      <c r="G24" s="26" t="s">
        <v>21</v>
      </c>
    </row>
    <row r="25" spans="1:19" x14ac:dyDescent="0.3">
      <c r="A25" s="25" t="s">
        <v>22</v>
      </c>
      <c r="B25" s="24"/>
      <c r="C25" s="24" t="s">
        <v>23</v>
      </c>
      <c r="D25" s="24"/>
      <c r="E25" s="24" t="s">
        <v>23</v>
      </c>
      <c r="F25" s="24"/>
      <c r="G25" s="24"/>
      <c r="H25" s="24" t="s">
        <v>24</v>
      </c>
    </row>
    <row r="26" spans="1:19" x14ac:dyDescent="0.3">
      <c r="B26" s="24"/>
      <c r="C26" s="24"/>
      <c r="D26" s="24"/>
      <c r="E26" s="24"/>
      <c r="F26" s="24"/>
      <c r="G26" s="24"/>
      <c r="H26" s="24"/>
    </row>
    <row r="27" spans="1:19" x14ac:dyDescent="0.3">
      <c r="A27" s="25" t="s">
        <v>25</v>
      </c>
      <c r="B27" s="24"/>
      <c r="C27" s="24" t="s">
        <v>26</v>
      </c>
      <c r="E27" s="24" t="s">
        <v>27</v>
      </c>
      <c r="H27" s="24" t="s">
        <v>28</v>
      </c>
    </row>
    <row r="29" spans="1:19" x14ac:dyDescent="0.3">
      <c r="M29" s="15"/>
    </row>
    <row r="30" spans="1:19" x14ac:dyDescent="0.3">
      <c r="J30" s="2" t="s">
        <v>29</v>
      </c>
    </row>
    <row r="35" spans="10:10" x14ac:dyDescent="0.3">
      <c r="J35" s="27"/>
    </row>
  </sheetData>
  <pageMargins left="0.11811023622047245" right="0.11811023622047245" top="0.74803149606299213" bottom="0.74803149606299213" header="0.31496062992125984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 ardhurat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</dc:creator>
  <cp:lastModifiedBy>EDI</cp:lastModifiedBy>
  <dcterms:created xsi:type="dcterms:W3CDTF">2021-03-01T10:36:24Z</dcterms:created>
  <dcterms:modified xsi:type="dcterms:W3CDTF">2021-03-01T10:36:45Z</dcterms:modified>
</cp:coreProperties>
</file>